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<sst xmlns="http://schemas.openxmlformats.org/spreadsheetml/2006/main" count="84" uniqueCount="60">
  <si>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</si>
  <si>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</si>
  <si>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</si>
  <si>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</si>
  <si>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</si>
  <si>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</si>
  <si>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</si>
  <si>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</si>
  <si>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</si>
  <si>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</si>
  <si>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</si>
  <si>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</si>
  <si>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</si>
  <si>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</si>
  <si>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</si>
  <si>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</si>
  <si>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</si>
  <si>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</si>
  <si>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</si>
  <si>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</si>
  <si>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</si>
  <si>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</si>
  <si>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</si>
  <si>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</si>
  <si>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</si>
  <si>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</si>
  <si>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</si>
  <si>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</si>
  <si>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</si>
  <si>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</si>
  <si>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</si>
  <si>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</si>
  <si>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</si>
  <si>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</si>
  <si>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</si>
  <si>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</si>
  <si>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</si>
  <si>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</si>
  <si>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</si>
  <si>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</si>
  <si>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</si>
  <si>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</si>
  <si>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</si>
  <si>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</si>
  <si>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</si>
  <si>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Diciembre de 2020 (b)</t>
  </si>
  <si>
    <t>Conciliación</t>
  </si>
  <si>
    <t>Pagos pendientes</t>
  </si>
  <si>
    <t>Prima de antigüedad</t>
  </si>
  <si>
    <t>Pagos pendientes de 2020</t>
  </si>
  <si>
    <t>cuotas imss</t>
  </si>
  <si>
    <t>indemnizaciones por retiro</t>
  </si>
  <si>
    <t>gasolina</t>
  </si>
  <si>
    <t>libro</t>
  </si>
  <si>
    <t>tapizar sillas</t>
  </si>
  <si>
    <t>auditoria</t>
  </si>
  <si>
    <t>Balance presupuestario</t>
  </si>
  <si>
    <t>menos pagos pendientes</t>
  </si>
  <si>
    <t>Impuesto Sobre nóminas</t>
  </si>
  <si>
    <t>menos cuotas obreras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</si>
</sst>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3" fontId="0" fillId="0" borderId="0" xfId="47" applyFont="1" applyAlignment="1">
      <alignment/>
    </xf>
    <xf numFmtId="43" fontId="0" fillId="0" borderId="19" xfId="47" applyFont="1" applyBorder="1" applyAlignment="1">
      <alignment/>
    </xf>
    <xf numFmtId="172" fontId="37" fillId="0" borderId="20" xfId="0" applyNumberFormat="1" applyFont="1" applyBorder="1" applyAlignment="1">
      <alignment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C64" sqref="C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8" t="s">
        <v>44</v>
      </c>
      <c r="C2" s="49"/>
      <c r="D2" s="49"/>
      <c r="E2" s="50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3.5" thickBot="1">
      <c r="B6" s="2"/>
      <c r="C6" s="2"/>
      <c r="D6" s="2"/>
      <c r="E6" s="2"/>
    </row>
    <row r="7" spans="2:5" ht="12.75">
      <c r="B7" s="44" t="s">
        <v>2</v>
      </c>
      <c r="C7" s="3" t="s">
        <v>3</v>
      </c>
      <c r="D7" s="46" t="s">
        <v>5</v>
      </c>
      <c r="E7" s="3" t="s">
        <v>6</v>
      </c>
    </row>
    <row r="8" spans="2:5" ht="13.5" thickBot="1">
      <c r="B8" s="45"/>
      <c r="C8" s="4" t="s">
        <v>4</v>
      </c>
      <c r="D8" s="47"/>
      <c r="E8" s="4" t="s">
        <v>7</v>
      </c>
    </row>
    <row r="9" spans="2:7" ht="12.75">
      <c r="B9" s="7" t="s">
        <v>8</v>
      </c>
      <c r="C9" s="8">
        <f>SUM(C10:C12)</f>
        <v>19671000</v>
      </c>
      <c r="D9" s="8">
        <f>SUM(D10:D12)</f>
        <v>19619150</v>
      </c>
      <c r="E9" s="8">
        <f>SUM(E10:E12)</f>
        <v>19619150</v>
      </c>
      <c r="G9" s="18"/>
    </row>
    <row r="10" spans="2:7" ht="12.75">
      <c r="B10" s="9" t="s">
        <v>9</v>
      </c>
      <c r="C10" s="6">
        <v>19671000</v>
      </c>
      <c r="D10" s="6">
        <v>19619150</v>
      </c>
      <c r="E10" s="6">
        <v>19619150</v>
      </c>
      <c r="G10" s="18"/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7" ht="15">
      <c r="B14" s="7" t="s">
        <v>42</v>
      </c>
      <c r="C14" s="8">
        <f>SUM(C15:C16)</f>
        <v>19671000</v>
      </c>
      <c r="D14" s="8">
        <f>SUM(D15:D16)</f>
        <v>19469132.36</v>
      </c>
      <c r="E14" s="8">
        <f>SUM(E15:E16)</f>
        <v>19053225.76</v>
      </c>
      <c r="G14" s="18"/>
    </row>
    <row r="15" spans="2:5" ht="12.75">
      <c r="B15" s="9" t="s">
        <v>12</v>
      </c>
      <c r="C15" s="6">
        <v>19671000</v>
      </c>
      <c r="D15" s="6">
        <v>19469132.36</v>
      </c>
      <c r="E15" s="6">
        <v>19053225.76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7" ht="12.75">
      <c r="B18" s="7" t="s">
        <v>14</v>
      </c>
      <c r="C18" s="11"/>
      <c r="D18" s="8">
        <f>SUM(D19:D20)</f>
        <v>11857.52</v>
      </c>
      <c r="E18" s="8">
        <f>SUM(E19:E20)</f>
        <v>11857.52</v>
      </c>
      <c r="G18" s="18"/>
    </row>
    <row r="19" spans="2:5" ht="12.75">
      <c r="B19" s="9" t="s">
        <v>15</v>
      </c>
      <c r="C19" s="11"/>
      <c r="D19" s="6">
        <v>11857.52</v>
      </c>
      <c r="E19" s="6">
        <v>11857.52</v>
      </c>
    </row>
    <row r="20" spans="2:7" ht="12.75">
      <c r="B20" s="9" t="s">
        <v>16</v>
      </c>
      <c r="C20" s="11"/>
      <c r="D20" s="6"/>
      <c r="E20" s="6"/>
      <c r="G20" s="18"/>
    </row>
    <row r="21" spans="2:7" ht="12.75">
      <c r="B21" s="10"/>
      <c r="C21" s="6"/>
      <c r="D21" s="6"/>
      <c r="E21" s="6"/>
      <c r="G21" s="18"/>
    </row>
    <row r="22" spans="2:7" ht="12.75">
      <c r="B22" s="7" t="s">
        <v>17</v>
      </c>
      <c r="C22" s="8">
        <f>C9-C14+C18</f>
        <v>0</v>
      </c>
      <c r="D22" s="7">
        <f>D9-D14+D18</f>
        <v>161875.1600000006</v>
      </c>
      <c r="E22" s="7">
        <f>E9-E14+E18</f>
        <v>577781.7599999984</v>
      </c>
      <c r="G22" s="18"/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161875.1600000006</v>
      </c>
      <c r="E24" s="7">
        <f>E22-E12</f>
        <v>577781.7599999984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150017.6400000006</v>
      </c>
      <c r="E26" s="8">
        <f>E24-E18</f>
        <v>565924.2399999984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7"/>
      <c r="C28" s="37"/>
      <c r="D28" s="37"/>
      <c r="E28" s="37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7" ht="12.75">
      <c r="B30" s="5"/>
      <c r="C30" s="6"/>
      <c r="D30" s="6"/>
      <c r="E30" s="6"/>
      <c r="G30" s="18"/>
    </row>
    <row r="31" spans="2:7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  <c r="G31" s="18"/>
    </row>
    <row r="32" spans="2:7" ht="12.75">
      <c r="B32" s="9" t="s">
        <v>24</v>
      </c>
      <c r="C32" s="6"/>
      <c r="D32" s="10"/>
      <c r="E32" s="10"/>
      <c r="G32" s="18"/>
    </row>
    <row r="33" spans="2:5" ht="12.75">
      <c r="B33" s="9" t="s">
        <v>25</v>
      </c>
      <c r="C33" s="6"/>
      <c r="D33" s="10"/>
      <c r="E33" s="10"/>
    </row>
    <row r="34" spans="2:7" ht="12.75">
      <c r="B34" s="7"/>
      <c r="C34" s="6"/>
      <c r="D34" s="6"/>
      <c r="E34" s="6"/>
      <c r="G34" s="18"/>
    </row>
    <row r="35" spans="2:5" ht="12.75">
      <c r="B35" s="7" t="s">
        <v>43</v>
      </c>
      <c r="C35" s="8">
        <f>C26-C31</f>
        <v>0</v>
      </c>
      <c r="D35" s="8">
        <f>D26-D31</f>
        <v>150017.6400000006</v>
      </c>
      <c r="E35" s="8">
        <f>E26-E31</f>
        <v>565924.2399999984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1" t="s">
        <v>20</v>
      </c>
      <c r="C38" s="55" t="s">
        <v>26</v>
      </c>
      <c r="D38" s="53" t="s">
        <v>5</v>
      </c>
      <c r="E38" s="19" t="s">
        <v>6</v>
      </c>
    </row>
    <row r="39" spans="2:5" ht="13.5" thickBot="1">
      <c r="B39" s="52"/>
      <c r="C39" s="56"/>
      <c r="D39" s="54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1" t="s">
        <v>20</v>
      </c>
      <c r="C51" s="19" t="s">
        <v>3</v>
      </c>
      <c r="D51" s="53" t="s">
        <v>5</v>
      </c>
      <c r="E51" s="19" t="s">
        <v>6</v>
      </c>
    </row>
    <row r="52" spans="2:5" ht="13.5" thickBot="1">
      <c r="B52" s="52"/>
      <c r="C52" s="20" t="s">
        <v>21</v>
      </c>
      <c r="D52" s="54"/>
      <c r="E52" s="20" t="s">
        <v>22</v>
      </c>
    </row>
    <row r="53" spans="2:5" ht="12.75">
      <c r="B53" s="21"/>
      <c r="C53" s="22"/>
      <c r="D53" s="22"/>
      <c r="E53" s="22"/>
    </row>
    <row r="54" spans="2:7" ht="12.75">
      <c r="B54" s="26" t="s">
        <v>34</v>
      </c>
      <c r="C54" s="22">
        <f>C10</f>
        <v>19671000</v>
      </c>
      <c r="D54" s="26">
        <f>D10</f>
        <v>19619150</v>
      </c>
      <c r="E54" s="26">
        <f>E10</f>
        <v>19619150</v>
      </c>
      <c r="G54" s="18"/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19671000</v>
      </c>
      <c r="D60" s="22">
        <f>D15</f>
        <v>19469132.36</v>
      </c>
      <c r="E60" s="22">
        <f>E15</f>
        <v>19053225.76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11857.52</v>
      </c>
      <c r="E62" s="22">
        <f>E19</f>
        <v>11857.52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161875.1600000006</v>
      </c>
      <c r="E64" s="23">
        <f>E54+E56-E60+E62</f>
        <v>577781.7599999984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161875.1600000006</v>
      </c>
      <c r="E66" s="23">
        <f>E64-E56</f>
        <v>577781.7599999984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1" t="s">
        <v>20</v>
      </c>
      <c r="C69" s="55" t="s">
        <v>26</v>
      </c>
      <c r="D69" s="53" t="s">
        <v>5</v>
      </c>
      <c r="E69" s="19" t="s">
        <v>6</v>
      </c>
    </row>
    <row r="70" spans="2:5" ht="13.5" thickBot="1">
      <c r="B70" s="52"/>
      <c r="C70" s="56"/>
      <c r="D70" s="54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69:B70"/>
    <mergeCell ref="C69:C70"/>
    <mergeCell ref="D69:D70"/>
    <mergeCell ref="B2:E2"/>
    <mergeCell ref="B51:B52"/>
    <mergeCell ref="D51:D52"/>
    <mergeCell ref="B38:B39"/>
    <mergeCell ref="C38:C39"/>
    <mergeCell ref="D38:D39"/>
    <mergeCell ref="B28:E28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0.7109375" style="0" customWidth="1"/>
    <col min="2" max="2" width="11.421875" style="35" customWidth="1"/>
  </cols>
  <sheetData>
    <row r="1" ht="15">
      <c r="A1" t="s">
        <v>46</v>
      </c>
    </row>
    <row r="3" ht="15">
      <c r="A3" t="s">
        <v>49</v>
      </c>
    </row>
    <row r="5" spans="1:2" ht="15">
      <c r="A5" t="s">
        <v>48</v>
      </c>
      <c r="B5" s="35">
        <v>49684.99</v>
      </c>
    </row>
    <row r="6" spans="1:7" ht="15">
      <c r="A6" t="s">
        <v>50</v>
      </c>
      <c r="B6" s="35">
        <f>D6-G6</f>
        <v>31721.72</v>
      </c>
      <c r="D6">
        <v>37127.07</v>
      </c>
      <c r="E6" t="s">
        <v>59</v>
      </c>
      <c r="G6">
        <v>5405.35</v>
      </c>
    </row>
    <row r="7" spans="1:2" ht="15">
      <c r="A7" t="s">
        <v>51</v>
      </c>
      <c r="B7" s="35">
        <v>172642.52</v>
      </c>
    </row>
    <row r="8" spans="1:2" ht="15">
      <c r="A8" t="s">
        <v>52</v>
      </c>
      <c r="B8" s="35">
        <v>2591.19</v>
      </c>
    </row>
    <row r="9" spans="1:2" ht="15">
      <c r="A9" t="s">
        <v>53</v>
      </c>
      <c r="B9" s="35">
        <v>36853.2</v>
      </c>
    </row>
    <row r="10" spans="1:2" ht="15">
      <c r="A10" t="s">
        <v>54</v>
      </c>
      <c r="B10" s="35">
        <v>12064</v>
      </c>
    </row>
    <row r="11" spans="1:2" ht="15">
      <c r="A11" t="s">
        <v>55</v>
      </c>
      <c r="B11" s="35">
        <v>46400</v>
      </c>
    </row>
    <row r="12" spans="1:2" ht="15">
      <c r="A12" t="s">
        <v>58</v>
      </c>
      <c r="B12" s="35">
        <v>63949</v>
      </c>
    </row>
    <row r="13" spans="1:2" ht="15.75" thickBot="1">
      <c r="A13" t="s">
        <v>47</v>
      </c>
      <c r="B13" s="36">
        <f>SUM(B5:B12)</f>
        <v>415906.62</v>
      </c>
    </row>
    <row r="14" ht="15.75" thickTop="1"/>
    <row r="18" spans="1:2" ht="15">
      <c r="A18" t="s">
        <v>56</v>
      </c>
      <c r="B18" s="35">
        <f>'F4_BP'!E22</f>
        <v>577781.7599999984</v>
      </c>
    </row>
    <row r="19" spans="1:2" ht="15">
      <c r="A19" t="s">
        <v>57</v>
      </c>
      <c r="B19" s="35">
        <f>B13</f>
        <v>415906.62</v>
      </c>
    </row>
    <row r="20" ht="15">
      <c r="B20" s="35">
        <f>B18-B19</f>
        <v>161875.13999999838</v>
      </c>
    </row>
    <row r="23" ht="15">
      <c r="B23" s="35">
        <f>'F4_BP'!D66</f>
        <v>161875.1600000006</v>
      </c>
    </row>
    <row r="24" ht="15">
      <c r="B24" s="35">
        <f>B20-B23</f>
        <v>-0.020000002201413736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2021-02-04T21:02:56Z</cp:lastPrinted>
  <dcterms:created xsi:type="dcterms:W3CDTF">2016-10-11T20:00:09Z</dcterms:created>
  <dcterms:modified xsi:type="dcterms:W3CDTF">2021-02-04T21:05:07Z</dcterms:modified>
  <cp:category/>
  <cp:version/>
  <cp:contentType/>
  <cp:contentStatus/>
</cp:coreProperties>
</file>